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6 Junio/"/>
    </mc:Choice>
  </mc:AlternateContent>
  <xr:revisionPtr revIDLastSave="297" documentId="13_ncr:1_{E1209026-7CA5-4F0D-BEC3-89B011D26242}" xr6:coauthVersionLast="47" xr6:coauthVersionMax="47" xr10:uidLastSave="{AD8CD347-980C-4390-B5CD-4DA8D2D10AB8}"/>
  <bookViews>
    <workbookView xWindow="-120" yWindow="-120" windowWidth="29040" windowHeight="15720" xr2:uid="{00000000-000D-0000-FFFF-FFFF00000000}"/>
  </bookViews>
  <sheets>
    <sheet name="JUNIO 2026" sheetId="16" r:id="rId1"/>
  </sheets>
  <definedNames>
    <definedName name="_xlnm.Print_Area" localSheetId="0">'JUNIO 2026'!$A$1:$B$56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9" i="16" l="1"/>
  <c r="B27" i="16" l="1"/>
  <c r="B47" i="16" l="1"/>
  <c r="B25" i="16" l="1"/>
  <c r="B40" i="16" l="1"/>
  <c r="B17" i="16" l="1"/>
  <c r="B19" i="16" s="1"/>
  <c r="B42" i="16" l="1"/>
  <c r="B48" i="16" s="1"/>
  <c r="B32" i="16"/>
  <c r="B33" i="16" s="1"/>
  <c r="B49" i="16" l="1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<sst xmlns="http://schemas.openxmlformats.org/spreadsheetml/2006/main" count="41" uniqueCount="40">
  <si>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</si>
  <si>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</si>
  <si>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</si>
  <si>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</si>
  <si>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</si>
  <si>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</si>
  <si>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</si>
  <si>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</si>
  <si>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</si>
  <si>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</si>
  <si>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</si>
  <si>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</si>
  <si>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</si>
  <si>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</si>
  <si>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</si>
  <si>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</si>
  <si>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</si>
  <si>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</si>
  <si>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</si>
  <si>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</si>
  <si>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</si>
  <si>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</si>
  <si>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</si>
  <si>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</si>
  <si>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</si>
  <si>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</si>
  <si>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</si>
  <si>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</si>
  <si>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</si>
  <si>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</si>
  <si>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</si>
  <si>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</si>
  <si>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</si>
  <si>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</si>
  <si>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</si>
  <si>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</si>
  <si>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</si>
  <si>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</si>
  <si>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>.</t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</si>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</sst>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0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" borderId="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165" fontId="8" fillId="0" borderId="0" xfId="3" applyNumberFormat="1" applyFont="1" applyFill="1" applyBorder="1" applyAlignment="1">
      <alignment vertical="center"/>
    </xf>
    <xf numFmtId="165" fontId="7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/>
    <xf numFmtId="165" fontId="7" fillId="0" borderId="0" xfId="3" applyNumberFormat="1" applyFont="1" applyFill="1" applyBorder="1" applyAlignment="1">
      <alignment horizontal="center" vertical="center"/>
    </xf>
    <xf numFmtId="165" fontId="8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 applyBorder="1" applyAlignment="1">
      <alignment horizontal="left" vertical="center"/>
    </xf>
    <xf numFmtId="43" fontId="8" fillId="0" borderId="0" xfId="3" applyFont="1" applyFill="1" applyBorder="1" applyAlignment="1">
      <alignment vertical="center"/>
    </xf>
    <xf numFmtId="165" fontId="7" fillId="0" borderId="3" xfId="3" applyNumberFormat="1" applyFont="1" applyFill="1" applyBorder="1" applyAlignment="1">
      <alignment vertical="center"/>
    </xf>
    <xf numFmtId="165" fontId="7" fillId="0" borderId="1" xfId="3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9" fontId="7" fillId="0" borderId="0" xfId="0" applyNumberFormat="1" applyFont="1" applyAlignment="1">
      <alignment horizontal="left" vertical="center"/>
    </xf>
    <xf numFmtId="3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43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7" fillId="2" borderId="0" xfId="3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3" fontId="7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7" fillId="0" borderId="0" xfId="0" applyNumberFormat="1" applyFont="1"/>
    <xf numFmtId="0" fontId="8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vertical="center"/>
    </xf>
    <xf numFmtId="43" fontId="8" fillId="2" borderId="0" xfId="3" applyFont="1" applyFill="1" applyAlignment="1">
      <alignment vertical="center"/>
    </xf>
    <xf numFmtId="43" fontId="13" fillId="0" borderId="0" xfId="3" applyFont="1" applyFill="1" applyBorder="1" applyAlignment="1">
      <alignment horizontal="right" vertical="center" wrapText="1"/>
    </xf>
    <xf numFmtId="43" fontId="14" fillId="2" borderId="0" xfId="3" applyFont="1" applyFill="1" applyAlignment="1">
      <alignment vertical="center"/>
    </xf>
    <xf numFmtId="43" fontId="8" fillId="0" borderId="0" xfId="3" applyFont="1" applyFill="1" applyAlignment="1">
      <alignment vertical="center"/>
    </xf>
    <xf numFmtId="4" fontId="8" fillId="0" borderId="0" xfId="0" applyNumberFormat="1" applyFont="1"/>
    <xf numFmtId="43" fontId="8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165" fontId="7" fillId="0" borderId="2" xfId="27" applyNumberFormat="1" applyFont="1" applyFill="1" applyBorder="1" applyAlignment="1">
      <alignment vertical="center"/>
    </xf>
    <xf numFmtId="0" fontId="7" fillId="2" borderId="0" xfId="0" applyFont="1" applyFill="1" applyAlignment="1">
      <alignment vertical="top" wrapText="1"/>
    </xf>
    <xf numFmtId="4" fontId="7" fillId="2" borderId="0" xfId="0" applyNumberFormat="1" applyFont="1" applyFill="1" applyAlignment="1">
      <alignment vertical="center"/>
    </xf>
    <xf numFmtId="165" fontId="10" fillId="0" borderId="0" xfId="3" applyNumberFormat="1" applyFont="1" applyFill="1" applyBorder="1" applyAlignment="1">
      <alignment horizontal="right"/>
    </xf>
    <xf numFmtId="165" fontId="7" fillId="0" borderId="1" xfId="3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43" fontId="8" fillId="2" borderId="0" xfId="3" applyFont="1" applyFill="1" applyAlignment="1">
      <alignment horizontal="center" vertical="center"/>
    </xf>
    <xf numFmtId="165" fontId="10" fillId="0" borderId="0" xfId="3" applyNumberFormat="1" applyFont="1" applyFill="1" applyAlignment="1">
      <alignment horizontal="right"/>
    </xf>
    <xf numFmtId="165" fontId="8" fillId="0" borderId="0" xfId="3" applyNumberFormat="1" applyFont="1" applyFill="1" applyAlignment="1">
      <alignment vertical="center"/>
    </xf>
    <xf numFmtId="43" fontId="8" fillId="0" borderId="0" xfId="3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165" fontId="8" fillId="0" borderId="4" xfId="3" applyNumberFormat="1" applyFont="1" applyFill="1" applyBorder="1" applyAlignment="1">
      <alignment vertical="center"/>
    </xf>
  </cellXfs>
  <cellStyles count="120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2 2 2" xfId="73" xr:uid="{D0417F80-6141-4C9F-AD71-5E241C2C1400}"/>
    <cellStyle name="Millares 11 2 2 2 2 2" xfId="115" xr:uid="{AF6B787A-7169-45AB-B004-A5A3CDBF86B9}"/>
    <cellStyle name="Millares 11 2 2 2 3" xfId="95" xr:uid="{DF25100D-407C-4618-A090-0D32B91E3F13}"/>
    <cellStyle name="Millares 11 2 2 3" xfId="63" xr:uid="{D8F84601-AA85-4C13-923E-3B0F3BC072A2}"/>
    <cellStyle name="Millares 11 2 2 3 2" xfId="105" xr:uid="{93669B8C-214E-4A8E-ABA5-C41528C20015}"/>
    <cellStyle name="Millares 11 2 2 4" xfId="84" xr:uid="{1A42F607-9C5D-434E-A8D2-879BEC70FC07}"/>
    <cellStyle name="Millares 11 2 3" xfId="48" xr:uid="{15AE1280-859B-4E91-BE33-8B9B8D09BBEA}"/>
    <cellStyle name="Millares 11 2 3 2" xfId="68" xr:uid="{94D4B9BD-8005-4831-B814-DC5E5AA521C0}"/>
    <cellStyle name="Millares 11 2 3 2 2" xfId="110" xr:uid="{187A8DE9-7769-4ACA-AD00-8502E9ADB78B}"/>
    <cellStyle name="Millares 11 2 3 3" xfId="90" xr:uid="{D4FB23D4-01A2-4FCF-BB4E-92DCD2955ECF}"/>
    <cellStyle name="Millares 11 2 4" xfId="58" xr:uid="{31BD9833-AAC8-4049-BF3C-95592B3CC8E7}"/>
    <cellStyle name="Millares 11 2 4 2" xfId="100" xr:uid="{FFA7B799-EC3F-4578-8026-42C1AEC864D3}"/>
    <cellStyle name="Millares 11 2 5" xfId="78" xr:uid="{0494CCBB-F0F7-483E-B790-EFB94237584E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2 2 2" xfId="74" xr:uid="{70AE59D7-0E51-47FA-A7DB-E16FD09A8926}"/>
    <cellStyle name="Millares 3 2 2 2 2" xfId="116" xr:uid="{8F369EA3-60E7-4456-91CF-0813CF4CB91B}"/>
    <cellStyle name="Millares 3 2 2 3" xfId="96" xr:uid="{772EFD7D-A1E5-4FB3-8250-D59F38249A43}"/>
    <cellStyle name="Millares 3 2 3" xfId="64" xr:uid="{F426044C-91F3-4575-81F5-B018C62C8562}"/>
    <cellStyle name="Millares 3 2 3 2" xfId="106" xr:uid="{F37F562B-53EA-4591-8E6E-CF546E052AED}"/>
    <cellStyle name="Millares 3 2 4" xfId="85" xr:uid="{594F42F3-28B9-499F-BFB0-E682B3DE9838}"/>
    <cellStyle name="Millares 3 3" xfId="49" xr:uid="{7FAC52A0-4394-41B5-B028-916D81B914CC}"/>
    <cellStyle name="Millares 3 3 2" xfId="69" xr:uid="{7152429B-84C0-4EFC-AC1D-395FE7629573}"/>
    <cellStyle name="Millares 3 3 2 2" xfId="111" xr:uid="{67CE122C-D82E-4695-A797-6B9BEB76391A}"/>
    <cellStyle name="Millares 3 3 3" xfId="91" xr:uid="{30B433F5-D934-460A-A6C8-7C052D747B94}"/>
    <cellStyle name="Millares 3 4" xfId="59" xr:uid="{8DF56A12-9A01-4C89-B9BC-2D9B7DB701F9}"/>
    <cellStyle name="Millares 3 4 2" xfId="101" xr:uid="{790298D9-FCFD-4A16-A79B-4C32C7F0F1EB}"/>
    <cellStyle name="Millares 3 5" xfId="79" xr:uid="{F544D7E5-8E69-41CE-98E1-AA954E423454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2 2 2" xfId="75" xr:uid="{5CBDC805-BD63-4BA6-90DE-2FEA42B74215}"/>
    <cellStyle name="Millares 5 2 2 2 2" xfId="117" xr:uid="{05141022-2663-4578-9D29-E4FE54FA7A14}"/>
    <cellStyle name="Millares 5 2 2 3" xfId="97" xr:uid="{BF6F023E-D79A-44FB-8632-277E31F90830}"/>
    <cellStyle name="Millares 5 2 3" xfId="65" xr:uid="{E2220EC8-E56A-4CCC-923E-72E22F5742AE}"/>
    <cellStyle name="Millares 5 2 3 2" xfId="107" xr:uid="{41892836-2EC0-4E95-BCBF-F2A47558E940}"/>
    <cellStyle name="Millares 5 2 4" xfId="86" xr:uid="{8A4617E7-F336-4C89-AFE1-D945E28E384E}"/>
    <cellStyle name="Millares 5 3" xfId="50" xr:uid="{B2E2C908-CCCD-4F85-AF2A-5112628CBFC3}"/>
    <cellStyle name="Millares 5 3 2" xfId="70" xr:uid="{D39C07C1-C5A2-425B-92A6-37681B95B7E5}"/>
    <cellStyle name="Millares 5 3 2 2" xfId="112" xr:uid="{5FDA355B-BEB6-4D86-BACE-30AE53B59FB4}"/>
    <cellStyle name="Millares 5 3 3" xfId="92" xr:uid="{48EA20CC-A3AD-4136-BCF6-A9B65F4CDF6F}"/>
    <cellStyle name="Millares 5 4" xfId="60" xr:uid="{677211B1-728D-4927-8802-A8C29F6A3014}"/>
    <cellStyle name="Millares 5 4 2" xfId="102" xr:uid="{063FC041-2BED-4601-B71F-D4A5CC18EAC4}"/>
    <cellStyle name="Millares 5 5" xfId="80" xr:uid="{F9628322-2016-444A-9FF5-C19367427023}"/>
    <cellStyle name="Moneda 2" xfId="12" xr:uid="{00000000-0005-0000-0000-00000B000000}"/>
    <cellStyle name="Moneda 2 2" xfId="34" xr:uid="{958AC72C-A409-41E1-953B-250E223AAD87}"/>
    <cellStyle name="Moneda 2 2 2" xfId="87" xr:uid="{97968DCD-758B-403B-B94B-FFF033681894}"/>
    <cellStyle name="Moneda 2 3" xfId="81" xr:uid="{F7D1DA20-482E-4438-851D-D244DB891086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2 2 2" xfId="76" xr:uid="{A83A5B0E-C2EC-4F1A-AE54-7FAEDE71DC65}"/>
    <cellStyle name="Normal 13 2 2 2 2" xfId="118" xr:uid="{853EFE1D-8438-44EE-9090-15CE3A6528F0}"/>
    <cellStyle name="Normal 13 2 2 3" xfId="98" xr:uid="{4F7F8135-DB95-401A-BB2A-9568861E5012}"/>
    <cellStyle name="Normal 13 2 3" xfId="66" xr:uid="{C6E304DC-10B4-4A56-99BB-72504826AC6C}"/>
    <cellStyle name="Normal 13 2 3 2" xfId="108" xr:uid="{A93D3C91-C662-4B0C-A202-0FF86473F420}"/>
    <cellStyle name="Normal 13 2 4" xfId="88" xr:uid="{4E38CE3F-3B9F-4C3A-97CD-E6ACE0EB515F}"/>
    <cellStyle name="Normal 13 3" xfId="51" xr:uid="{41373F97-236A-4D3F-8E16-591680CB4B3D}"/>
    <cellStyle name="Normal 13 3 2" xfId="71" xr:uid="{466AC7EA-F886-4D2C-98A5-DC4368FD1BCB}"/>
    <cellStyle name="Normal 13 3 2 2" xfId="113" xr:uid="{BFB2FE43-CB11-44C6-9D62-3A8C2A57541F}"/>
    <cellStyle name="Normal 13 3 3" xfId="93" xr:uid="{906BD915-5B8A-49DE-91E3-86236E8CA10E}"/>
    <cellStyle name="Normal 13 4" xfId="61" xr:uid="{1820618D-61AA-49C3-AED3-23396EAFF277}"/>
    <cellStyle name="Normal 13 4 2" xfId="103" xr:uid="{84FA0E31-7889-47E7-B7B1-C5D2AE713CED}"/>
    <cellStyle name="Normal 13 5" xfId="82" xr:uid="{0C50E2C8-C213-447E-B56B-CC2A6A84A678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4 2 2" xfId="77" xr:uid="{3138FA52-489B-4946-97E2-6A724370D8FC}"/>
    <cellStyle name="Normal 3 4 2 2 2" xfId="119" xr:uid="{FE35F497-AE81-4E14-836D-987E9D061906}"/>
    <cellStyle name="Normal 3 4 2 3" xfId="99" xr:uid="{11EC55B8-36F1-4C3A-8092-F1B2687D3BE8}"/>
    <cellStyle name="Normal 3 4 3" xfId="67" xr:uid="{4E52A6A3-68B8-4E45-BD21-267FA72DE962}"/>
    <cellStyle name="Normal 3 4 3 2" xfId="109" xr:uid="{2F38551F-3E5B-4BB6-AC20-438F4CD6777A}"/>
    <cellStyle name="Normal 3 4 4" xfId="89" xr:uid="{7DB0B0FE-E090-482B-A5E2-9A490935E358}"/>
    <cellStyle name="Normal 3 5" xfId="52" xr:uid="{A57EC7B3-CDE8-48F5-AA0D-2464F4753B86}"/>
    <cellStyle name="Normal 3 5 2" xfId="72" xr:uid="{C08C4805-2D89-4734-B3A0-08FDFA7E3272}"/>
    <cellStyle name="Normal 3 5 2 2" xfId="114" xr:uid="{EAC8B0E4-C898-444A-B9EB-1048C082B283}"/>
    <cellStyle name="Normal 3 5 3" xfId="94" xr:uid="{536E23C9-7EEA-4549-AA08-DE4ECEF41D55}"/>
    <cellStyle name="Normal 3 6" xfId="62" xr:uid="{6D1C5BAE-4675-4B8D-98CC-54B6E6B86478}"/>
    <cellStyle name="Normal 3 6 2" xfId="104" xr:uid="{307D3A8B-DD40-45B6-8A8A-191AABC2F546}"/>
    <cellStyle name="Normal 3 7" xfId="83" xr:uid="{F9D6BEB6-AA5C-4D34-B95F-BCCD6438D312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zoomScaleNormal="100" zoomScaleSheetLayoutView="100" workbookViewId="0">
      <selection activeCell="A9" sqref="A9:B9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18" bestFit="1" customWidth="1"/>
    <col min="4" max="4" width="24.140625" style="19" bestFit="1" customWidth="1"/>
    <col min="5" max="5" width="21.5703125" style="19" bestFit="1" customWidth="1"/>
    <col min="6" max="6" width="15.5703125" style="19" customWidth="1"/>
    <col min="7" max="7" width="20.5703125" style="19" customWidth="1"/>
    <col min="8" max="8" width="9.140625" style="19"/>
    <col min="9" max="9" width="23.28515625" style="19" customWidth="1"/>
    <col min="10" max="52" width="9.140625" style="19"/>
    <col min="53" max="16384" width="9.140625" style="20"/>
  </cols>
  <sheetData>
    <row r="1" spans="1:9" s="19" customFormat="1" x14ac:dyDescent="0.2">
      <c r="A1" s="17"/>
      <c r="B1" s="1"/>
      <c r="C1" s="18"/>
    </row>
    <row r="2" spans="1:9" s="19" customFormat="1" x14ac:dyDescent="0.2">
      <c r="A2" s="17"/>
      <c r="B2" s="1"/>
      <c r="C2" s="18"/>
    </row>
    <row r="3" spans="1:9" s="19" customFormat="1" x14ac:dyDescent="0.2">
      <c r="A3" s="17"/>
      <c r="B3" s="1"/>
      <c r="C3" s="18"/>
    </row>
    <row r="4" spans="1:9" s="19" customFormat="1" x14ac:dyDescent="0.2">
      <c r="A4" s="17"/>
      <c r="B4" s="1"/>
      <c r="C4" s="18"/>
    </row>
    <row r="5" spans="1:9" s="19" customFormat="1" x14ac:dyDescent="0.2">
      <c r="A5" s="17"/>
      <c r="B5" s="1"/>
      <c r="C5" s="18"/>
    </row>
    <row r="6" spans="1:9" s="19" customFormat="1" x14ac:dyDescent="0.2">
      <c r="A6" s="11"/>
      <c r="B6" s="1"/>
      <c r="C6" s="18"/>
    </row>
    <row r="7" spans="1:9" s="19" customFormat="1" x14ac:dyDescent="0.2">
      <c r="A7" s="11"/>
      <c r="B7" s="1"/>
      <c r="C7" s="18"/>
    </row>
    <row r="8" spans="1:9" s="19" customFormat="1" x14ac:dyDescent="0.2">
      <c r="A8" s="11"/>
      <c r="B8" s="1"/>
      <c r="C8" s="18"/>
    </row>
    <row r="9" spans="1:9" s="19" customFormat="1" x14ac:dyDescent="0.2">
      <c r="A9" s="44" t="s">
        <v>0</v>
      </c>
      <c r="B9" s="44"/>
      <c r="C9" s="18"/>
      <c r="I9" s="20"/>
    </row>
    <row r="10" spans="1:9" s="19" customFormat="1" x14ac:dyDescent="0.2">
      <c r="A10" s="44" t="s">
        <v>39</v>
      </c>
      <c r="B10" s="44"/>
      <c r="C10" s="18"/>
      <c r="I10" s="20"/>
    </row>
    <row r="11" spans="1:9" s="19" customFormat="1" x14ac:dyDescent="0.2">
      <c r="A11" s="44" t="s">
        <v>1</v>
      </c>
      <c r="B11" s="44"/>
      <c r="C11" s="18"/>
      <c r="I11" s="20"/>
    </row>
    <row r="12" spans="1:9" s="19" customFormat="1" x14ac:dyDescent="0.2">
      <c r="A12" s="10"/>
      <c r="B12" s="2"/>
      <c r="C12" s="18"/>
      <c r="I12" s="20"/>
    </row>
    <row r="13" spans="1:9" s="22" customFormat="1" ht="16.5" customHeight="1" x14ac:dyDescent="0.3">
      <c r="A13" s="11" t="s">
        <v>2</v>
      </c>
      <c r="B13" s="3"/>
      <c r="C13" s="21"/>
      <c r="D13" s="17"/>
      <c r="E13" s="17"/>
      <c r="F13" s="17"/>
      <c r="G13" s="17"/>
      <c r="I13" s="23"/>
    </row>
    <row r="14" spans="1:9" s="25" customFormat="1" x14ac:dyDescent="0.2">
      <c r="A14" s="12" t="s">
        <v>3</v>
      </c>
      <c r="B14" s="4"/>
      <c r="C14" s="24"/>
      <c r="I14" s="10"/>
    </row>
    <row r="15" spans="1:9" s="26" customFormat="1" x14ac:dyDescent="0.3">
      <c r="A15" s="13" t="s">
        <v>4</v>
      </c>
      <c r="B15" s="40">
        <v>426975812.74000007</v>
      </c>
      <c r="C15" s="45" t="s">
        <v>38</v>
      </c>
      <c r="D15" s="45"/>
      <c r="E15" s="45"/>
      <c r="F15" s="45"/>
      <c r="G15" s="25"/>
      <c r="I15" s="28"/>
    </row>
    <row r="16" spans="1:9" s="26" customFormat="1" x14ac:dyDescent="0.3">
      <c r="A16" s="13" t="s">
        <v>5</v>
      </c>
      <c r="B16" s="40">
        <v>0</v>
      </c>
      <c r="C16" s="24"/>
      <c r="D16" s="27"/>
      <c r="E16" s="25"/>
      <c r="F16" s="25"/>
      <c r="G16" s="25"/>
      <c r="I16" s="28"/>
    </row>
    <row r="17" spans="1:9" s="26" customFormat="1" x14ac:dyDescent="0.3">
      <c r="A17" s="13" t="s">
        <v>6</v>
      </c>
      <c r="B17" s="40">
        <f>238454.4+374710.84</f>
        <v>613165.24</v>
      </c>
      <c r="C17" s="24"/>
      <c r="D17" s="24"/>
      <c r="E17" s="25"/>
      <c r="F17" s="25"/>
      <c r="G17" s="25"/>
      <c r="I17" s="28"/>
    </row>
    <row r="18" spans="1:9" s="22" customFormat="1" x14ac:dyDescent="0.3">
      <c r="A18" s="13" t="s">
        <v>7</v>
      </c>
      <c r="B18" s="46">
        <v>20349413.43</v>
      </c>
      <c r="C18" s="21"/>
      <c r="D18" s="17"/>
      <c r="E18" s="17"/>
      <c r="F18" s="17"/>
      <c r="G18" s="21"/>
      <c r="I18" s="23"/>
    </row>
    <row r="19" spans="1:9" s="22" customFormat="1" x14ac:dyDescent="0.2">
      <c r="A19" s="12" t="s">
        <v>8</v>
      </c>
      <c r="B19" s="41">
        <f>SUM(B15:B18)</f>
        <v>447938391.41000009</v>
      </c>
      <c r="C19" s="21"/>
      <c r="D19" s="29"/>
      <c r="E19" s="17"/>
      <c r="F19" s="17"/>
      <c r="G19" s="21"/>
    </row>
    <row r="20" spans="1:9" s="22" customFormat="1" x14ac:dyDescent="0.3">
      <c r="A20" s="12"/>
      <c r="B20" s="1"/>
      <c r="C20" s="21"/>
      <c r="D20" s="27"/>
      <c r="E20" s="17"/>
      <c r="F20" s="17"/>
      <c r="G20" s="21"/>
    </row>
    <row r="21" spans="1:9" s="22" customFormat="1" x14ac:dyDescent="0.3">
      <c r="A21" s="12" t="s">
        <v>9</v>
      </c>
      <c r="B21" s="1"/>
      <c r="C21" s="21"/>
      <c r="D21" s="27"/>
      <c r="E21" s="17"/>
      <c r="F21" s="17"/>
      <c r="G21" s="21"/>
    </row>
    <row r="22" spans="1:9" s="22" customFormat="1" x14ac:dyDescent="0.3">
      <c r="A22" s="13" t="s">
        <v>10</v>
      </c>
      <c r="B22" s="1">
        <v>101192149.53000002</v>
      </c>
      <c r="C22" s="21"/>
      <c r="D22" s="27"/>
      <c r="E22" s="17"/>
      <c r="F22" s="17"/>
      <c r="G22" s="21"/>
    </row>
    <row r="23" spans="1:9" s="22" customFormat="1" x14ac:dyDescent="0.2">
      <c r="A23" s="13" t="s">
        <v>11</v>
      </c>
      <c r="B23" s="1">
        <v>213187100000</v>
      </c>
      <c r="C23" s="42"/>
      <c r="D23" s="42"/>
      <c r="E23" s="42"/>
      <c r="F23" s="42"/>
      <c r="G23" s="21"/>
    </row>
    <row r="24" spans="1:9" s="22" customFormat="1" ht="20.25" customHeight="1" x14ac:dyDescent="0.2">
      <c r="A24" s="13" t="s">
        <v>12</v>
      </c>
      <c r="B24" s="1">
        <v>2247679974.3513746</v>
      </c>
      <c r="C24" s="42"/>
      <c r="D24" s="42"/>
      <c r="E24" s="42"/>
      <c r="F24" s="42"/>
      <c r="G24" s="38"/>
    </row>
    <row r="25" spans="1:9" s="22" customFormat="1" x14ac:dyDescent="0.3">
      <c r="A25" s="13" t="s">
        <v>13</v>
      </c>
      <c r="B25" s="40">
        <f>35108647.12+8500000</f>
        <v>43608647.119999997</v>
      </c>
      <c r="C25" s="30"/>
      <c r="D25" s="17"/>
      <c r="E25" s="39"/>
      <c r="F25" s="17"/>
      <c r="G25" s="17"/>
    </row>
    <row r="26" spans="1:9" s="22" customFormat="1" x14ac:dyDescent="0.3">
      <c r="A26" s="13" t="s">
        <v>14</v>
      </c>
      <c r="B26" s="40">
        <v>155874760.02000001</v>
      </c>
      <c r="C26" s="30"/>
      <c r="D26" s="21"/>
      <c r="E26" s="21"/>
      <c r="F26" s="21"/>
      <c r="G26" s="21"/>
      <c r="H26" s="30"/>
      <c r="I26" s="30"/>
    </row>
    <row r="27" spans="1:9" s="22" customFormat="1" x14ac:dyDescent="0.3">
      <c r="A27" s="13" t="s">
        <v>15</v>
      </c>
      <c r="B27" s="40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+3842943.32+65864.71</f>
        <v>151977834.20999992</v>
      </c>
      <c r="C27" s="30"/>
      <c r="D27" s="43"/>
      <c r="E27" s="43"/>
      <c r="F27" s="43"/>
      <c r="G27" s="43"/>
      <c r="H27" s="30"/>
      <c r="I27" s="30"/>
    </row>
    <row r="28" spans="1:9" s="22" customFormat="1" x14ac:dyDescent="0.3">
      <c r="A28" s="13" t="s">
        <v>16</v>
      </c>
      <c r="B28" s="40">
        <v>26031067.579999998</v>
      </c>
      <c r="C28" s="33"/>
      <c r="H28" s="30"/>
      <c r="I28" s="30"/>
    </row>
    <row r="29" spans="1:9" s="22" customFormat="1" x14ac:dyDescent="0.3">
      <c r="A29" s="13" t="s">
        <v>17</v>
      </c>
      <c r="B29" s="40">
        <f>-97976390.23-56174.29-92039.17-117898.57-10707.29-159720.45-5106.81-113236.88-5106.81-47317.01-111325.57-82481.4-10707.3-107643.68-5106.81-26049.48-204042.42-74341.34-22040.62-107643.68-5106.8-26049.48-194603.58-65790.67-22040.63-107643.68-5106.81-26049.47-194603.58-101035.12-20730.33-45831.39-5106.81-26049.48-194603.58-64653.76-20730.34-45831.39-4681.51-26049.48-194505.24-64653.77-20730.33</f>
        <v>-100817267.04000007</v>
      </c>
      <c r="C29" s="42"/>
      <c r="D29" s="42"/>
      <c r="E29" s="42"/>
      <c r="F29" s="42"/>
      <c r="G29" s="21"/>
      <c r="H29" s="30"/>
      <c r="I29" s="30"/>
    </row>
    <row r="30" spans="1:9" s="22" customFormat="1" x14ac:dyDescent="0.3">
      <c r="A30" s="13" t="s">
        <v>18</v>
      </c>
      <c r="B30" s="40">
        <v>-26031067.579999998</v>
      </c>
      <c r="C30" s="30"/>
      <c r="D30" s="21"/>
      <c r="E30" s="21"/>
      <c r="F30" s="21"/>
      <c r="G30" s="21"/>
      <c r="H30" s="30"/>
      <c r="I30" s="30"/>
    </row>
    <row r="31" spans="1:9" s="22" customFormat="1" x14ac:dyDescent="0.2">
      <c r="A31" s="13" t="s">
        <v>19</v>
      </c>
      <c r="B31" s="47">
        <v>-61541366.350000001</v>
      </c>
      <c r="C31" s="42"/>
      <c r="D31" s="42"/>
      <c r="E31" s="42"/>
      <c r="F31" s="42"/>
      <c r="G31" s="21"/>
      <c r="H31" s="30"/>
      <c r="I31" s="30"/>
    </row>
    <row r="32" spans="1:9" s="22" customFormat="1" x14ac:dyDescent="0.2">
      <c r="A32" s="12" t="s">
        <v>20</v>
      </c>
      <c r="B32" s="37">
        <f>SUM(B22:B31)</f>
        <v>215725074731.84134</v>
      </c>
      <c r="C32" s="30"/>
      <c r="D32" s="30"/>
      <c r="E32" s="30"/>
      <c r="F32" s="30"/>
      <c r="G32" s="30"/>
      <c r="H32" s="30"/>
      <c r="I32" s="30"/>
    </row>
    <row r="33" spans="1:9" s="22" customFormat="1" ht="21" thickBot="1" x14ac:dyDescent="0.25">
      <c r="A33" s="12" t="s">
        <v>21</v>
      </c>
      <c r="B33" s="8">
        <f>+B19+B32</f>
        <v>216173013123.25134</v>
      </c>
      <c r="C33" s="30"/>
      <c r="D33" s="30"/>
      <c r="E33" s="30"/>
      <c r="F33" s="30"/>
      <c r="G33" s="30"/>
      <c r="H33" s="30"/>
      <c r="I33" s="30"/>
    </row>
    <row r="34" spans="1:9" s="22" customFormat="1" x14ac:dyDescent="0.2">
      <c r="A34" s="12"/>
      <c r="B34" s="1"/>
      <c r="C34" s="30"/>
      <c r="D34" s="30"/>
      <c r="E34" s="30"/>
      <c r="F34" s="30"/>
      <c r="G34" s="30"/>
      <c r="H34" s="30"/>
      <c r="I34" s="30"/>
    </row>
    <row r="35" spans="1:9" s="22" customFormat="1" ht="21" x14ac:dyDescent="0.2">
      <c r="A35" s="12" t="s">
        <v>22</v>
      </c>
      <c r="B35" s="1"/>
      <c r="C35" s="30"/>
      <c r="D35" s="30"/>
      <c r="E35" s="30"/>
      <c r="F35" s="30"/>
      <c r="G35" s="31"/>
      <c r="H35" s="30"/>
      <c r="I35" s="30"/>
    </row>
    <row r="36" spans="1:9" s="22" customFormat="1" x14ac:dyDescent="0.2">
      <c r="A36" s="12" t="s">
        <v>23</v>
      </c>
      <c r="B36" s="1"/>
      <c r="C36" s="30"/>
      <c r="D36" s="30"/>
      <c r="E36" s="30"/>
      <c r="F36" s="30"/>
      <c r="G36" s="32"/>
      <c r="H36" s="30"/>
      <c r="I36" s="30"/>
    </row>
    <row r="37" spans="1:9" s="22" customFormat="1" x14ac:dyDescent="0.2">
      <c r="A37" s="13" t="s">
        <v>24</v>
      </c>
      <c r="B37" s="1">
        <v>0</v>
      </c>
      <c r="C37" s="33"/>
      <c r="D37" s="33"/>
      <c r="E37" s="33"/>
      <c r="F37" s="30"/>
      <c r="G37" s="30"/>
      <c r="H37" s="30"/>
      <c r="I37" s="30"/>
    </row>
    <row r="38" spans="1:9" s="22" customFormat="1" x14ac:dyDescent="0.2">
      <c r="A38" s="13" t="s">
        <v>25</v>
      </c>
      <c r="B38" s="1">
        <v>8076942.6799999997</v>
      </c>
      <c r="C38" s="30"/>
      <c r="D38" s="30"/>
      <c r="E38" s="30"/>
      <c r="F38" s="30"/>
      <c r="G38" s="30"/>
      <c r="H38" s="30"/>
      <c r="I38" s="30"/>
    </row>
    <row r="39" spans="1:9" s="22" customFormat="1" x14ac:dyDescent="0.2">
      <c r="A39" s="13" t="s">
        <v>26</v>
      </c>
      <c r="B39" s="1">
        <v>0</v>
      </c>
      <c r="C39" s="30"/>
      <c r="D39" s="30"/>
      <c r="E39" s="30"/>
      <c r="F39" s="30"/>
      <c r="G39" s="30"/>
      <c r="H39" s="30"/>
      <c r="I39" s="30"/>
    </row>
    <row r="40" spans="1:9" s="22" customFormat="1" x14ac:dyDescent="0.2">
      <c r="A40" s="12" t="s">
        <v>27</v>
      </c>
      <c r="B40" s="9">
        <f>SUM(B37:B39)</f>
        <v>8076942.6799999997</v>
      </c>
      <c r="C40" s="30"/>
      <c r="D40" s="30"/>
      <c r="E40" s="30"/>
      <c r="F40" s="30"/>
      <c r="G40" s="30"/>
      <c r="H40" s="30"/>
      <c r="I40" s="30"/>
    </row>
    <row r="41" spans="1:9" s="22" customFormat="1" x14ac:dyDescent="0.2">
      <c r="A41" s="12" t="s">
        <v>28</v>
      </c>
      <c r="B41" s="1"/>
      <c r="C41" s="30"/>
      <c r="D41" s="30"/>
      <c r="E41" s="30"/>
      <c r="F41" s="30"/>
      <c r="G41" s="30"/>
      <c r="H41" s="30"/>
      <c r="I41" s="30"/>
    </row>
    <row r="42" spans="1:9" s="22" customFormat="1" x14ac:dyDescent="0.2">
      <c r="A42" s="12" t="s">
        <v>29</v>
      </c>
      <c r="B42" s="9">
        <f>+B40</f>
        <v>8076942.6799999997</v>
      </c>
      <c r="C42" s="30"/>
    </row>
    <row r="43" spans="1:9" s="22" customFormat="1" x14ac:dyDescent="0.2">
      <c r="A43" s="12"/>
      <c r="B43" s="1"/>
      <c r="C43" s="30"/>
    </row>
    <row r="44" spans="1:9" s="22" customFormat="1" x14ac:dyDescent="0.3">
      <c r="A44" s="12" t="s">
        <v>30</v>
      </c>
      <c r="B44" s="1"/>
      <c r="C44" s="30"/>
      <c r="G44" s="34"/>
    </row>
    <row r="45" spans="1:9" s="22" customFormat="1" x14ac:dyDescent="0.3">
      <c r="A45" s="13" t="s">
        <v>30</v>
      </c>
      <c r="B45" s="49">
        <f>171761015575+2479882115+390319945.72+1819618170.58+2181811561.11+1909510537.89-239946848.09+4987497219.09-506663405.25-2624732944.69+7838939155.04+2358659233.84+2937797537.79+2645204608.62+842177244.5-284227279.08+2005100258.86-3863471542.91+10549730240.5+2991152909.66+947881649+2084073203+2032977153.57</f>
        <v>215244306298.75</v>
      </c>
      <c r="C45" s="30"/>
      <c r="D45" s="35"/>
      <c r="G45" s="34"/>
    </row>
    <row r="46" spans="1:9" s="22" customFormat="1" x14ac:dyDescent="0.3">
      <c r="A46" s="13" t="s">
        <v>31</v>
      </c>
      <c r="B46" s="50">
        <v>920629881.82000005</v>
      </c>
      <c r="C46" s="30"/>
      <c r="G46" s="34"/>
    </row>
    <row r="47" spans="1:9" s="22" customFormat="1" x14ac:dyDescent="0.2">
      <c r="A47" s="12" t="s">
        <v>32</v>
      </c>
      <c r="B47" s="9">
        <f>SUM(B45:B46)</f>
        <v>216164936180.57001</v>
      </c>
      <c r="C47" s="30"/>
    </row>
    <row r="48" spans="1:9" s="22" customFormat="1" x14ac:dyDescent="0.2">
      <c r="A48" s="12" t="s">
        <v>33</v>
      </c>
      <c r="B48" s="8">
        <f>+B42+B47</f>
        <v>216173013123.25</v>
      </c>
      <c r="C48" s="30"/>
    </row>
    <row r="49" spans="1:3" s="22" customFormat="1" x14ac:dyDescent="0.2">
      <c r="A49" s="12"/>
      <c r="B49" s="48">
        <f>B48-B33</f>
        <v>-1.3427734375E-3</v>
      </c>
      <c r="C49" s="30"/>
    </row>
    <row r="50" spans="1:3" s="22" customFormat="1" x14ac:dyDescent="0.2">
      <c r="A50" s="12"/>
      <c r="B50" s="7"/>
      <c r="C50" s="30"/>
    </row>
    <row r="51" spans="1:3" s="22" customFormat="1" x14ac:dyDescent="0.2">
      <c r="A51" s="12"/>
      <c r="B51" s="7"/>
      <c r="C51" s="30"/>
    </row>
    <row r="52" spans="1:3" s="22" customFormat="1" x14ac:dyDescent="0.2">
      <c r="A52" s="12"/>
      <c r="B52" s="7"/>
      <c r="C52" s="30"/>
    </row>
    <row r="53" spans="1:3" s="22" customFormat="1" x14ac:dyDescent="0.2">
      <c r="A53" s="12"/>
      <c r="B53" s="7"/>
      <c r="C53" s="30"/>
    </row>
    <row r="54" spans="1:3" s="22" customFormat="1" x14ac:dyDescent="0.2">
      <c r="B54" s="23"/>
      <c r="C54" s="30"/>
    </row>
    <row r="55" spans="1:3" s="22" customFormat="1" x14ac:dyDescent="0.2">
      <c r="A55" s="14" t="s">
        <v>34</v>
      </c>
      <c r="B55" s="2" t="s">
        <v>35</v>
      </c>
      <c r="C55" s="30"/>
    </row>
    <row r="56" spans="1:3" s="19" customFormat="1" x14ac:dyDescent="0.2">
      <c r="A56" s="15" t="s">
        <v>36</v>
      </c>
      <c r="B56" s="5" t="s">
        <v>37</v>
      </c>
      <c r="C56" s="18"/>
    </row>
    <row r="57" spans="1:3" s="19" customFormat="1" x14ac:dyDescent="0.2">
      <c r="B57" s="20"/>
      <c r="C57" s="18"/>
    </row>
    <row r="58" spans="1:3" s="19" customFormat="1" x14ac:dyDescent="0.2">
      <c r="A58" s="12"/>
      <c r="B58" s="6"/>
      <c r="C58" s="18"/>
    </row>
    <row r="59" spans="1:3" s="19" customFormat="1" x14ac:dyDescent="0.2">
      <c r="A59" s="12"/>
      <c r="B59" s="1"/>
      <c r="C59" s="18"/>
    </row>
    <row r="60" spans="1:3" s="19" customFormat="1" x14ac:dyDescent="0.2">
      <c r="A60" s="12"/>
      <c r="B60" s="1"/>
      <c r="C60" s="18"/>
    </row>
    <row r="61" spans="1:3" s="19" customFormat="1" x14ac:dyDescent="0.2">
      <c r="A61" s="12"/>
      <c r="B61" s="1"/>
      <c r="C61" s="18"/>
    </row>
    <row r="62" spans="1:3" s="19" customFormat="1" x14ac:dyDescent="0.2">
      <c r="A62" s="12"/>
      <c r="B62" s="1"/>
      <c r="C62" s="18"/>
    </row>
    <row r="63" spans="1:3" s="19" customFormat="1" x14ac:dyDescent="0.2">
      <c r="A63" s="12"/>
      <c r="B63" s="1"/>
      <c r="C63" s="18"/>
    </row>
    <row r="64" spans="1:3" s="19" customFormat="1" x14ac:dyDescent="0.2">
      <c r="A64" s="12"/>
      <c r="B64" s="1"/>
      <c r="C64" s="18"/>
    </row>
    <row r="65" spans="1:3" s="19" customFormat="1" x14ac:dyDescent="0.2">
      <c r="A65" s="12"/>
      <c r="B65" s="1"/>
      <c r="C65" s="18"/>
    </row>
    <row r="66" spans="1:3" s="19" customFormat="1" x14ac:dyDescent="0.2">
      <c r="A66" s="12"/>
      <c r="B66" s="1"/>
      <c r="C66" s="18"/>
    </row>
    <row r="67" spans="1:3" s="19" customFormat="1" x14ac:dyDescent="0.2">
      <c r="A67" s="36"/>
      <c r="B67" s="1"/>
      <c r="C67" s="18"/>
    </row>
    <row r="68" spans="1:3" s="19" customFormat="1" x14ac:dyDescent="0.2">
      <c r="A68" s="16"/>
      <c r="B68" s="1"/>
      <c r="C68" s="18"/>
    </row>
    <row r="69" spans="1:3" s="19" customFormat="1" x14ac:dyDescent="0.2">
      <c r="A69" s="16"/>
      <c r="B69" s="1"/>
      <c r="C69" s="18"/>
    </row>
    <row r="70" spans="1:3" s="19" customFormat="1" x14ac:dyDescent="0.2">
      <c r="A70" s="16"/>
      <c r="B70" s="1"/>
      <c r="C70" s="18"/>
    </row>
    <row r="71" spans="1:3" s="19" customFormat="1" x14ac:dyDescent="0.2">
      <c r="A71" s="16"/>
      <c r="B71" s="1"/>
      <c r="C71" s="18"/>
    </row>
    <row r="72" spans="1:3" s="19" customFormat="1" x14ac:dyDescent="0.2">
      <c r="A72" s="16"/>
      <c r="B72" s="1"/>
      <c r="C72" s="18"/>
    </row>
    <row r="73" spans="1:3" s="19" customFormat="1" x14ac:dyDescent="0.2">
      <c r="A73" s="11"/>
      <c r="B73" s="1"/>
      <c r="C73" s="18"/>
    </row>
    <row r="74" spans="1:3" s="19" customFormat="1" x14ac:dyDescent="0.2">
      <c r="A74" s="11"/>
      <c r="B74" s="1"/>
      <c r="C74" s="18"/>
    </row>
    <row r="75" spans="1:3" s="19" customFormat="1" x14ac:dyDescent="0.2">
      <c r="A75" s="11"/>
      <c r="B75" s="1"/>
      <c r="C75" s="18"/>
    </row>
    <row r="76" spans="1:3" s="19" customFormat="1" x14ac:dyDescent="0.2">
      <c r="A76" s="11"/>
      <c r="B76" s="1"/>
      <c r="C76" s="18"/>
    </row>
    <row r="77" spans="1:3" s="19" customFormat="1" x14ac:dyDescent="0.2">
      <c r="A77" s="11"/>
      <c r="B77" s="1"/>
      <c r="C77" s="18"/>
    </row>
    <row r="78" spans="1:3" s="19" customFormat="1" x14ac:dyDescent="0.2">
      <c r="A78" s="17"/>
      <c r="B78" s="1"/>
      <c r="C78" s="18"/>
    </row>
    <row r="79" spans="1:3" s="19" customFormat="1" x14ac:dyDescent="0.2">
      <c r="A79" s="17"/>
      <c r="B79" s="1"/>
      <c r="C79" s="18"/>
    </row>
    <row r="80" spans="1:3" s="19" customFormat="1" x14ac:dyDescent="0.2">
      <c r="A80" s="17"/>
      <c r="B80" s="1"/>
      <c r="C80" s="18"/>
    </row>
    <row r="81" spans="1:3" s="19" customFormat="1" x14ac:dyDescent="0.2">
      <c r="A81" s="17"/>
      <c r="B81" s="1"/>
      <c r="C81" s="18"/>
    </row>
    <row r="82" spans="1:3" s="19" customFormat="1" x14ac:dyDescent="0.2">
      <c r="A82" s="17"/>
      <c r="B82" s="1"/>
      <c r="C82" s="18"/>
    </row>
    <row r="83" spans="1:3" s="19" customFormat="1" x14ac:dyDescent="0.2">
      <c r="A83" s="17"/>
      <c r="B83" s="1"/>
      <c r="C83" s="18"/>
    </row>
    <row r="84" spans="1:3" s="19" customFormat="1" x14ac:dyDescent="0.2">
      <c r="A84" s="17"/>
      <c r="B84" s="1"/>
      <c r="C84" s="18"/>
    </row>
    <row r="85" spans="1:3" s="19" customFormat="1" x14ac:dyDescent="0.2">
      <c r="A85" s="17"/>
      <c r="B85" s="1"/>
      <c r="C85" s="18"/>
    </row>
    <row r="86" spans="1:3" s="19" customFormat="1" x14ac:dyDescent="0.2">
      <c r="A86" s="17"/>
      <c r="B86" s="1"/>
      <c r="C86" s="18"/>
    </row>
    <row r="87" spans="1:3" s="19" customFormat="1" x14ac:dyDescent="0.2">
      <c r="A87" s="17"/>
      <c r="B87" s="1"/>
      <c r="C87" s="18"/>
    </row>
    <row r="88" spans="1:3" s="19" customFormat="1" x14ac:dyDescent="0.2">
      <c r="A88" s="17"/>
      <c r="B88" s="1"/>
      <c r="C88" s="18"/>
    </row>
    <row r="89" spans="1:3" s="19" customFormat="1" x14ac:dyDescent="0.2">
      <c r="A89" s="17"/>
      <c r="B89" s="1"/>
      <c r="C89" s="18"/>
    </row>
    <row r="90" spans="1:3" s="19" customFormat="1" x14ac:dyDescent="0.2">
      <c r="A90" s="17"/>
      <c r="B90" s="1"/>
      <c r="C90" s="18"/>
    </row>
    <row r="91" spans="1:3" s="19" customFormat="1" x14ac:dyDescent="0.2">
      <c r="A91" s="17"/>
      <c r="B91" s="1"/>
      <c r="C91" s="18"/>
    </row>
    <row r="92" spans="1:3" s="19" customFormat="1" x14ac:dyDescent="0.2">
      <c r="A92" s="17"/>
      <c r="B92" s="1"/>
      <c r="C92" s="18"/>
    </row>
  </sheetData>
  <mergeCells count="9">
    <mergeCell ref="C31:F31"/>
    <mergeCell ref="D27:G27"/>
    <mergeCell ref="C24:F24"/>
    <mergeCell ref="A9:B9"/>
    <mergeCell ref="A10:B10"/>
    <mergeCell ref="A11:B11"/>
    <mergeCell ref="C15:F15"/>
    <mergeCell ref="C23:F23"/>
    <mergeCell ref="C29:F29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2026</vt:lpstr>
      <vt:lpstr>'JUNIO 2026'!Área_de_impresión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2026-07-10T18:35:15Z</cp:lastPrinted>
  <dcterms:created xsi:type="dcterms:W3CDTF">2006-07-11T17:39:34Z</dcterms:created>
  <dcterms:modified xsi:type="dcterms:W3CDTF">2026-07-10T18:35:17Z</dcterms:modified>
  <cp:category/>
  <cp:contentStatus/>
</cp:coreProperties>
</file>